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480" yWindow="105" windowWidth="20865" windowHeight="9315"/>
  </bookViews>
  <sheets>
    <sheet name="тмц" sheetId="4" r:id="rId1"/>
  </sheets>
  <definedNames>
    <definedName name="_xlnm.Print_Area" localSheetId="0">тмц!$A$1:$AL$48</definedName>
  </definedNames>
  <calcPr calcId="144525"/>
</workbook>
</file>

<file path=xl/calcChain.xml><?xml version="1.0" encoding="utf-8"?>
<calcChain xmlns="http://schemas.openxmlformats.org/spreadsheetml/2006/main">
  <c r="Z27" i="4" l="1"/>
  <c r="Z14" i="4"/>
  <c r="Z15" i="4"/>
  <c r="Z16" i="4"/>
  <c r="Z17" i="4"/>
  <c r="Z18" i="4"/>
  <c r="Z19" i="4"/>
  <c r="Z20" i="4"/>
  <c r="Z21" i="4"/>
  <c r="Z22" i="4"/>
  <c r="Z23" i="4"/>
  <c r="Z24" i="4"/>
  <c r="Z25" i="4"/>
  <c r="Z13" i="4"/>
  <c r="Z11" i="4"/>
  <c r="Z10" i="4"/>
  <c r="Z8" i="4"/>
  <c r="L27" i="4"/>
  <c r="L25" i="4"/>
  <c r="L24" i="4"/>
  <c r="L23" i="4"/>
  <c r="L22" i="4"/>
  <c r="L21" i="4"/>
  <c r="L20" i="4"/>
  <c r="L19" i="4"/>
  <c r="L18" i="4"/>
  <c r="L17" i="4"/>
  <c r="L16" i="4"/>
  <c r="L15" i="4"/>
  <c r="L14" i="4"/>
  <c r="L13" i="4"/>
  <c r="L11" i="4"/>
  <c r="L10" i="4"/>
  <c r="L12" i="4" s="1"/>
  <c r="L8" i="4"/>
  <c r="L9" i="4" s="1"/>
  <c r="L26" i="4" l="1"/>
</calcChain>
</file>

<file path=xl/sharedStrings.xml><?xml version="1.0" encoding="utf-8"?>
<sst xmlns="http://schemas.openxmlformats.org/spreadsheetml/2006/main" count="180" uniqueCount="114">
  <si>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</si>
  <si>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</si>
  <si>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</si>
  <si>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</si>
  <si>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</si>
  <si>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</si>
  <si>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</si>
  <si>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</si>
  <si>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</si>
  <si>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</si>
  <si>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</si>
  <si>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</si>
  <si>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</si>
  <si>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</si>
  <si>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</si>
  <si>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</si>
  <si>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</si>
  <si>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</si>
  <si>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</si>
  <si>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</si>
  <si>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</si>
  <si>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</si>
  <si>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</si>
  <si>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</si>
  <si>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</si>
  <si>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</si>
  <si>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</si>
  <si>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</si>
  <si>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</si>
  <si>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</si>
  <si>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</si>
  <si>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</si>
  <si>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</si>
  <si>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</si>
  <si>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</si>
  <si>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</si>
  <si>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</si>
  <si>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</si>
  <si>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</si>
  <si>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</si>
  <si>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</si>
  <si>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</si>
  <si>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</si>
  <si>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</si>
  <si>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</si>
  <si>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</si>
  <si>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</si>
  <si>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</si>
  <si>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2. Условия о транспортных и прочих расходах</t>
  </si>
  <si>
    <t>3. Применяемая участником ставка НДС</t>
  </si>
  <si>
    <t>График поставки товара в 2019 г.</t>
  </si>
  <si>
    <t>Волжские коммунальные системы</t>
  </si>
  <si>
    <t>г. Тольятти, ул. Коммунистическая, 110</t>
  </si>
  <si>
    <t>Начальная (максимальная) цена за ед.продукции без НДС (руб.) на условии фр.пункт назначения</t>
  </si>
  <si>
    <t>Начальная (максимальная) стоимость продукции без НДС (руб.) на условии фр.пункт назначения</t>
  </si>
  <si>
    <t>№ ЛОТА</t>
  </si>
  <si>
    <t>шт</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</si>
  <si>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</si>
  <si>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Расходы по перевозке, а также прочие расходы включены в цену Товара и возмещению не подлежат.</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</si>
  <si>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</si>
  <si>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В соответствии с проектом договора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</si>
  <si>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</si>
  <si>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</si>
  <si>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</si>
  <si>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5. Срок поставки</t>
  </si>
  <si>
    <t>6. Опцион Покупателя</t>
  </si>
  <si>
    <t>7. Особые условия</t>
  </si>
  <si>
    <t>ГОСТ Р 50345-2010</t>
  </si>
  <si>
    <t>ВСЕГО:</t>
  </si>
  <si>
    <t>СВ000457</t>
  </si>
  <si>
    <t>Устройство управления и защиты электропривода задвижки ОВЕН ПКП1Т-Щ1.RS</t>
  </si>
  <si>
    <t>ОЛ№1</t>
  </si>
  <si>
    <t>Итого 1 лот:</t>
  </si>
  <si>
    <t>СА000385</t>
  </si>
  <si>
    <t>Счетчик электроэнергии Меркурий 230 АRT-03 PQRSIDN трехфазный многотарифный, 5(7,5), кл.точ. 0.5S/1.0, Щ, ЖКИ, IrDA, CAN/R</t>
  </si>
  <si>
    <t>Р 52320,52322</t>
  </si>
  <si>
    <t>СА000416</t>
  </si>
  <si>
    <t>Счетчик электроэнергии Меркурий 230 АRT-02 PQRSIN трехфазный многотарифный, 10(100), кл.точ. 1.0/2.0, Щ, ЖКИ, IrDA, CAN/RS</t>
  </si>
  <si>
    <t>Итого 2 лот:</t>
  </si>
  <si>
    <t>ДБ000465</t>
  </si>
  <si>
    <t>Контактор с катушкой AC 220...240V, 50Гц, AC3: 9A/4кВт, 1НО. S-T10 AC230V 1A</t>
  </si>
  <si>
    <t>ОЛ№9</t>
  </si>
  <si>
    <t>ДБ000570</t>
  </si>
  <si>
    <t>Контроллер программируемый Mitsubishi ELECTRIC FX3G-40MR/DS</t>
  </si>
  <si>
    <t>ОЛ№3</t>
  </si>
  <si>
    <t>ДИ000420</t>
  </si>
  <si>
    <t>Кабель для связи GOT1000/2000 и MELSEC FX Family (3м). Mitsubishi ELECTRIC GT01-C30R4-8P</t>
  </si>
  <si>
    <t>ОЛ№6</t>
  </si>
  <si>
    <t>ДО000276</t>
  </si>
  <si>
    <t>Автоматический выключатель Din-серии, 1А, 1 пол., хар-ка С. Mitsubishi ELECTRIC</t>
  </si>
  <si>
    <t>ДО000280</t>
  </si>
  <si>
    <t>Автоматический выключатель Din-серии, 2А, 1 пол., хар-ка С. Mitsubishi ELECTRIC</t>
  </si>
  <si>
    <t>ДО000282</t>
  </si>
  <si>
    <t>Автоматический выключатель Din-серии, 3А, 1 пол., хар-ка С. Mitsubishi ELECTRIC</t>
  </si>
  <si>
    <t>ДО000284</t>
  </si>
  <si>
    <t>Автоматический выключатель Din-серии, 20А, 6кА, 1 пол., хар-ка С. Mitsubishi ELECTRIC</t>
  </si>
  <si>
    <t>ДО000493</t>
  </si>
  <si>
    <t>Выключатель автоматический Din-серии, 25А, 1 пол., тип С</t>
  </si>
  <si>
    <t>СА000077</t>
  </si>
  <si>
    <t>Адаптер последовательного интерфейса RS485 для FX3G . Mitsubishi ELECTRIC FX3G-485-BD-RJ</t>
  </si>
  <si>
    <t>ОЛ№4</t>
  </si>
  <si>
    <t>СВ000463</t>
  </si>
  <si>
    <t>Блок аналоговых входов 4-х канальный,напряжение/ток; 12 бит.Mitsubishi ELECTRIC FX3U-4AD</t>
  </si>
  <si>
    <t>ОЛ№5</t>
  </si>
  <si>
    <t>СГ000220</t>
  </si>
  <si>
    <t>Панель оператора Mitsubishi ELECTRIC GT2103-PMBDS</t>
  </si>
  <si>
    <t>ОЛ№2</t>
  </si>
  <si>
    <t>СВ000466</t>
  </si>
  <si>
    <t>Контроллер программируемый Mitsubishi ELECTRIC FX3U-32DP</t>
  </si>
  <si>
    <t>ОЛ№8</t>
  </si>
  <si>
    <t>СГ000391</t>
  </si>
  <si>
    <t>Панель оператора Mitsubishi ELECTRIC GS2107-WTBD</t>
  </si>
  <si>
    <t>ОЛ№7</t>
  </si>
  <si>
    <t>Итого 3 лот: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</si>
</sst>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0" x14ac:knownFonts="1">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
      <b/>
      <sz val="10"/>
      <name val="Tahoma"/>
      <family val="2"/>
      <charset val="204"/>
    </font>
    <font>
      <sz val="10"/>
      <name val="Tahoma"/>
      <family val="2"/>
      <charset val="204"/>
    </font>
    <font>
      <sz val="8"/>
      <name val="Arial"/>
      <family val="2"/>
      <charset val="204"/>
    </font>
    <font>
      <sz val="12"/>
      <name val="Tahoma"/>
      <family val="2"/>
      <charset val="204"/>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3">
    <xf numFmtId="0" fontId="0" fillId="0" borderId="0" applyNumberFormat="0" applyFill="0" applyBorder="0" applyAlignment="0" applyProtection="0"/>
    <xf numFmtId="0" fontId="1" fillId="0" borderId="0"/>
    <xf numFmtId="0" fontId="8" fillId="0" borderId="0"/>
  </cellStyleXfs>
  <cellXfs count="67">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7" fillId="0" borderId="4" xfId="0"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wrapText="1"/>
    </xf>
    <xf numFmtId="4" fontId="7" fillId="0" borderId="2" xfId="0" applyNumberFormat="1" applyFont="1" applyFill="1" applyBorder="1" applyAlignment="1" applyProtection="1">
      <alignment horizontal="center" vertical="center" wrapText="1"/>
    </xf>
    <xf numFmtId="0" fontId="7" fillId="2"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vertical="center"/>
    </xf>
    <xf numFmtId="0" fontId="7"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left" vertical="center" wrapText="1"/>
    </xf>
    <xf numFmtId="0" fontId="2" fillId="0" borderId="8"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left" vertical="center" wrapText="1"/>
    </xf>
    <xf numFmtId="0" fontId="3" fillId="3" borderId="5" xfId="0" applyNumberFormat="1" applyFont="1" applyFill="1" applyBorder="1" applyAlignment="1" applyProtection="1">
      <alignment horizontal="center" vertical="center" wrapText="1"/>
    </xf>
    <xf numFmtId="0" fontId="3" fillId="3" borderId="6" xfId="0" applyNumberFormat="1" applyFont="1" applyFill="1" applyBorder="1" applyAlignment="1" applyProtection="1">
      <alignment horizontal="center" vertical="center" wrapText="1"/>
    </xf>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xf numFmtId="0" fontId="3" fillId="0" borderId="1" xfId="0" applyNumberFormat="1" applyFont="1" applyFill="1" applyBorder="1" applyAlignment="1" applyProtection="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6" fillId="0" borderId="1" xfId="0" applyNumberFormat="1" applyFont="1" applyBorder="1" applyAlignment="1">
      <alignment horizontal="center" vertical="center" wrapText="1"/>
    </xf>
    <xf numFmtId="0" fontId="7" fillId="0" borderId="7" xfId="2" applyNumberFormat="1" applyFont="1" applyBorder="1" applyAlignment="1">
      <alignment horizontal="center" vertical="center"/>
    </xf>
    <xf numFmtId="0" fontId="2" fillId="0" borderId="2" xfId="0" applyNumberFormat="1" applyFont="1" applyFill="1" applyBorder="1" applyAlignment="1" applyProtection="1">
      <alignment horizontal="center" vertical="center" wrapText="1"/>
    </xf>
    <xf numFmtId="0" fontId="7" fillId="5" borderId="1" xfId="0" applyNumberFormat="1" applyFont="1" applyFill="1" applyBorder="1" applyAlignment="1" applyProtection="1">
      <alignment horizontal="center" vertical="center" wrapText="1"/>
    </xf>
    <xf numFmtId="0" fontId="3" fillId="5" borderId="10" xfId="0" applyNumberFormat="1" applyFont="1" applyFill="1" applyBorder="1" applyAlignment="1" applyProtection="1">
      <alignment horizontal="center" vertical="center" wrapText="1"/>
    </xf>
    <xf numFmtId="0" fontId="3" fillId="5" borderId="0" xfId="0" applyNumberFormat="1" applyFont="1" applyFill="1" applyBorder="1" applyAlignment="1" applyProtection="1">
      <alignment horizontal="center" vertical="center" wrapText="1"/>
    </xf>
    <xf numFmtId="0" fontId="3" fillId="5" borderId="11" xfId="0" applyNumberFormat="1" applyFont="1" applyFill="1" applyBorder="1" applyAlignment="1" applyProtection="1">
      <alignment horizontal="center" vertical="center" wrapText="1"/>
    </xf>
    <xf numFmtId="0" fontId="7" fillId="5" borderId="1" xfId="0" applyNumberFormat="1" applyFont="1" applyFill="1" applyBorder="1" applyAlignment="1" applyProtection="1">
      <alignment horizontal="left" vertical="center" wrapText="1"/>
    </xf>
    <xf numFmtId="0" fontId="6" fillId="5" borderId="1" xfId="0" applyNumberFormat="1" applyFont="1" applyFill="1" applyBorder="1" applyAlignment="1">
      <alignment horizontal="center" vertical="center" wrapText="1"/>
    </xf>
    <xf numFmtId="0" fontId="3" fillId="5" borderId="1" xfId="0" applyNumberFormat="1" applyFont="1" applyFill="1" applyBorder="1" applyAlignment="1" applyProtection="1">
      <alignment horizontal="center" vertical="center" wrapText="1"/>
    </xf>
    <xf numFmtId="0" fontId="2" fillId="5" borderId="1" xfId="0" applyNumberFormat="1" applyFont="1" applyFill="1" applyBorder="1" applyAlignment="1" applyProtection="1">
      <alignment horizontal="center" vertical="center" wrapText="1"/>
    </xf>
    <xf numFmtId="0" fontId="2" fillId="5" borderId="2" xfId="0" applyNumberFormat="1" applyFont="1" applyFill="1" applyBorder="1" applyAlignment="1" applyProtection="1">
      <alignment horizontal="center" vertical="center" wrapText="1"/>
    </xf>
    <xf numFmtId="0" fontId="9" fillId="0" borderId="4" xfId="0" applyFont="1" applyBorder="1" applyAlignment="1">
      <alignment horizontal="left" vertical="center" wrapText="1"/>
    </xf>
    <xf numFmtId="4" fontId="3" fillId="5" borderId="2"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7"/>
  <sheetViews>
    <sheetView tabSelected="1" view="pageBreakPreview" zoomScale="75" zoomScaleNormal="86" zoomScaleSheetLayoutView="75" workbookViewId="0">
      <selection activeCell="G13" sqref="G13"/>
    </sheetView>
  </sheetViews>
  <sheetFormatPr defaultColWidth="8.85546875" defaultRowHeight="14.25" x14ac:dyDescent="0.2"/>
  <cols>
    <col min="1" max="2" width="6.85546875" style="1" customWidth="1"/>
    <col min="3" max="3" width="12.140625" style="1" customWidth="1"/>
    <col min="4" max="4" width="12.42578125" style="1" customWidth="1"/>
    <col min="5" max="5" width="14" style="1" customWidth="1"/>
    <col min="6" max="6" width="42.5703125" style="2" customWidth="1"/>
    <col min="7" max="7" width="26" style="2" customWidth="1"/>
    <col min="8" max="8" width="11.28515625" style="2" customWidth="1"/>
    <col min="9" max="10" width="17.42578125" style="2" customWidth="1"/>
    <col min="11" max="11" width="16.85546875" style="2" customWidth="1"/>
    <col min="12" max="12" width="12.85546875" style="1" customWidth="1"/>
    <col min="13" max="24" width="5.5703125" style="1" customWidth="1"/>
    <col min="25" max="26" width="19" style="1" customWidth="1"/>
    <col min="27" max="28" width="14.5703125" style="1" customWidth="1"/>
    <col min="29" max="29" width="15.5703125" style="1" customWidth="1"/>
    <col min="30" max="30" width="16.28515625" style="1" customWidth="1"/>
    <col min="31" max="31" width="18.7109375" style="1" customWidth="1"/>
    <col min="32" max="33" width="14.140625" style="1" customWidth="1"/>
    <col min="34" max="34" width="12.85546875" style="1" customWidth="1"/>
    <col min="35" max="35" width="19.28515625" style="1" customWidth="1"/>
    <col min="36" max="36" width="20" style="1" customWidth="1"/>
    <col min="37" max="38" width="18.42578125" style="1" customWidth="1"/>
    <col min="39" max="16384" width="8.85546875" style="1"/>
  </cols>
  <sheetData>
    <row r="1" spans="1:38" ht="42.75" customHeight="1" x14ac:dyDescent="0.2">
      <c r="A1" s="14" t="s">
        <v>35</v>
      </c>
      <c r="B1" s="14"/>
      <c r="C1" s="15"/>
      <c r="D1" s="15"/>
      <c r="E1" s="15"/>
      <c r="F1" s="15"/>
      <c r="G1" s="15"/>
      <c r="H1" s="15"/>
      <c r="I1" s="15"/>
      <c r="J1" s="15"/>
      <c r="K1" s="15"/>
      <c r="L1" s="15"/>
      <c r="M1" s="15"/>
      <c r="N1" s="15"/>
      <c r="O1" s="15"/>
      <c r="P1" s="15"/>
      <c r="Q1" s="15"/>
      <c r="R1" s="15"/>
      <c r="S1" s="15"/>
      <c r="T1" s="15"/>
      <c r="U1" s="15"/>
      <c r="V1" s="15"/>
      <c r="W1" s="15"/>
      <c r="X1" s="15"/>
      <c r="Y1" s="15"/>
      <c r="Z1" s="15"/>
      <c r="AA1" s="15"/>
      <c r="AB1" s="15"/>
      <c r="AC1" s="15"/>
      <c r="AH1" s="15"/>
    </row>
    <row r="2" spans="1:38" ht="25.5" customHeight="1" x14ac:dyDescent="0.2">
      <c r="A2" s="14" t="s">
        <v>32</v>
      </c>
      <c r="B2" s="14"/>
      <c r="C2" s="15"/>
      <c r="D2" s="15"/>
      <c r="E2" s="14"/>
      <c r="F2" s="43"/>
      <c r="G2" s="43"/>
      <c r="H2" s="43"/>
      <c r="I2" s="43"/>
      <c r="J2" s="43"/>
      <c r="K2" s="43"/>
      <c r="L2" s="43"/>
      <c r="M2" s="15"/>
      <c r="N2" s="15"/>
      <c r="O2" s="15"/>
      <c r="P2" s="15"/>
      <c r="Q2" s="15"/>
      <c r="R2" s="15"/>
      <c r="S2" s="15"/>
      <c r="T2" s="15"/>
      <c r="U2" s="15"/>
      <c r="V2" s="15"/>
      <c r="W2" s="15"/>
      <c r="X2" s="15"/>
      <c r="Y2" s="15"/>
      <c r="Z2" s="15"/>
      <c r="AA2" s="15"/>
      <c r="AB2" s="15"/>
      <c r="AC2" s="15"/>
      <c r="AH2" s="15"/>
    </row>
    <row r="3" spans="1:38" ht="30.75" customHeight="1" x14ac:dyDescent="0.2">
      <c r="A3" s="14" t="s">
        <v>31</v>
      </c>
      <c r="B3" s="14"/>
      <c r="C3" s="14"/>
      <c r="D3" s="14"/>
      <c r="E3" s="14"/>
      <c r="F3" s="44"/>
      <c r="G3" s="44"/>
      <c r="H3" s="44"/>
      <c r="I3" s="44"/>
      <c r="J3" s="44"/>
      <c r="K3" s="44"/>
      <c r="L3" s="44"/>
      <c r="M3" s="16"/>
      <c r="N3" s="16"/>
      <c r="O3" s="16"/>
      <c r="P3" s="16"/>
      <c r="Q3" s="16"/>
      <c r="R3" s="16"/>
      <c r="S3" s="16"/>
      <c r="T3" s="16"/>
      <c r="U3" s="16"/>
      <c r="V3" s="16"/>
      <c r="W3" s="16"/>
      <c r="X3" s="16"/>
      <c r="Y3" s="16"/>
      <c r="Z3" s="16"/>
      <c r="AA3" s="16"/>
      <c r="AB3" s="16"/>
      <c r="AC3" s="16"/>
      <c r="AH3" s="16"/>
    </row>
    <row r="4" spans="1:38" ht="30.75" customHeight="1" x14ac:dyDescent="0.2">
      <c r="A4" s="14" t="s">
        <v>45</v>
      </c>
      <c r="B4" s="14"/>
      <c r="C4" s="14"/>
      <c r="D4" s="14"/>
      <c r="E4" s="14"/>
      <c r="F4" s="44"/>
      <c r="G4" s="44"/>
      <c r="H4" s="44"/>
      <c r="I4" s="44"/>
      <c r="J4" s="44"/>
      <c r="K4" s="44"/>
      <c r="L4" s="44"/>
      <c r="M4" s="16"/>
      <c r="N4" s="16"/>
      <c r="O4" s="16"/>
      <c r="P4" s="16"/>
      <c r="Q4" s="16"/>
      <c r="R4" s="16"/>
      <c r="S4" s="16"/>
      <c r="T4" s="16"/>
      <c r="U4" s="16"/>
      <c r="V4" s="16"/>
      <c r="W4" s="16"/>
      <c r="X4" s="16"/>
      <c r="Y4" s="16"/>
      <c r="Z4" s="16"/>
      <c r="AA4" s="16"/>
      <c r="AB4" s="16"/>
      <c r="AC4" s="16"/>
      <c r="AH4" s="16"/>
    </row>
    <row r="5" spans="1:38" ht="23.25" customHeight="1" x14ac:dyDescent="0.2">
      <c r="A5" s="17" t="s">
        <v>10</v>
      </c>
      <c r="B5" s="17"/>
    </row>
    <row r="6" spans="1:38" ht="36" customHeight="1" x14ac:dyDescent="0.2">
      <c r="M6" s="46" t="s">
        <v>50</v>
      </c>
      <c r="N6" s="46"/>
      <c r="O6" s="46"/>
      <c r="P6" s="46"/>
      <c r="Q6" s="46"/>
      <c r="R6" s="46"/>
      <c r="S6" s="46"/>
      <c r="T6" s="46"/>
      <c r="U6" s="46"/>
      <c r="V6" s="46"/>
      <c r="W6" s="46"/>
      <c r="X6" s="46"/>
      <c r="Y6" s="39" t="s">
        <v>53</v>
      </c>
      <c r="Z6" s="39" t="s">
        <v>54</v>
      </c>
      <c r="AA6" s="42" t="s">
        <v>13</v>
      </c>
      <c r="AB6" s="42"/>
      <c r="AC6" s="42"/>
      <c r="AD6" s="42"/>
      <c r="AE6" s="42"/>
      <c r="AF6" s="42"/>
      <c r="AG6" s="42"/>
      <c r="AH6" s="42"/>
      <c r="AI6" s="42"/>
      <c r="AJ6" s="42"/>
      <c r="AK6" s="42"/>
      <c r="AL6" s="42"/>
    </row>
    <row r="7" spans="1:38" ht="96.75" customHeight="1" x14ac:dyDescent="0.2">
      <c r="A7" s="18" t="s">
        <v>0</v>
      </c>
      <c r="B7" s="30" t="s">
        <v>55</v>
      </c>
      <c r="C7" s="18" t="s">
        <v>14</v>
      </c>
      <c r="D7" s="18" t="s">
        <v>15</v>
      </c>
      <c r="E7" s="35" t="s">
        <v>16</v>
      </c>
      <c r="F7" s="35" t="s">
        <v>6</v>
      </c>
      <c r="G7" s="18" t="s">
        <v>1</v>
      </c>
      <c r="H7" s="18" t="s">
        <v>17</v>
      </c>
      <c r="I7" s="18" t="s">
        <v>8</v>
      </c>
      <c r="J7" s="18" t="s">
        <v>18</v>
      </c>
      <c r="K7" s="18" t="s">
        <v>9</v>
      </c>
      <c r="L7" s="18" t="s">
        <v>7</v>
      </c>
      <c r="M7" s="19" t="s">
        <v>19</v>
      </c>
      <c r="N7" s="19" t="s">
        <v>20</v>
      </c>
      <c r="O7" s="19" t="s">
        <v>21</v>
      </c>
      <c r="P7" s="19" t="s">
        <v>22</v>
      </c>
      <c r="Q7" s="19" t="s">
        <v>23</v>
      </c>
      <c r="R7" s="19" t="s">
        <v>24</v>
      </c>
      <c r="S7" s="19" t="s">
        <v>25</v>
      </c>
      <c r="T7" s="19" t="s">
        <v>26</v>
      </c>
      <c r="U7" s="19" t="s">
        <v>27</v>
      </c>
      <c r="V7" s="19" t="s">
        <v>28</v>
      </c>
      <c r="W7" s="19" t="s">
        <v>29</v>
      </c>
      <c r="X7" s="20" t="s">
        <v>30</v>
      </c>
      <c r="Y7" s="40"/>
      <c r="Z7" s="40"/>
      <c r="AA7" s="21" t="s">
        <v>4</v>
      </c>
      <c r="AB7" s="21" t="s">
        <v>5</v>
      </c>
      <c r="AC7" s="21" t="s">
        <v>34</v>
      </c>
      <c r="AD7" s="21" t="s">
        <v>2</v>
      </c>
      <c r="AE7" s="21" t="s">
        <v>3</v>
      </c>
      <c r="AF7" s="21" t="s">
        <v>11</v>
      </c>
      <c r="AG7" s="21" t="s">
        <v>12</v>
      </c>
      <c r="AH7" s="21" t="s">
        <v>33</v>
      </c>
      <c r="AI7" s="21" t="s">
        <v>41</v>
      </c>
      <c r="AJ7" s="21" t="s">
        <v>42</v>
      </c>
      <c r="AK7" s="21" t="s">
        <v>43</v>
      </c>
      <c r="AL7" s="21" t="s">
        <v>44</v>
      </c>
    </row>
    <row r="8" spans="1:38" s="34" customFormat="1" ht="42.75" x14ac:dyDescent="0.2">
      <c r="A8" s="29">
        <v>1</v>
      </c>
      <c r="B8" s="48">
        <v>1</v>
      </c>
      <c r="C8" s="49"/>
      <c r="D8" s="28"/>
      <c r="E8" s="28" t="s">
        <v>69</v>
      </c>
      <c r="F8" s="50" t="s">
        <v>70</v>
      </c>
      <c r="G8" s="28" t="s">
        <v>71</v>
      </c>
      <c r="H8" s="51" t="s">
        <v>56</v>
      </c>
      <c r="I8" s="52" t="s">
        <v>51</v>
      </c>
      <c r="J8" s="53" t="s">
        <v>51</v>
      </c>
      <c r="K8" s="52" t="s">
        <v>52</v>
      </c>
      <c r="L8" s="48">
        <f t="shared" ref="L8:L25" si="0">SUM(M8:X8)</f>
        <v>5</v>
      </c>
      <c r="M8" s="51"/>
      <c r="N8" s="51"/>
      <c r="O8" s="51"/>
      <c r="P8" s="51"/>
      <c r="Q8" s="51"/>
      <c r="R8" s="51"/>
      <c r="S8" s="51"/>
      <c r="T8" s="54">
        <v>5</v>
      </c>
      <c r="U8" s="51"/>
      <c r="V8" s="51"/>
      <c r="W8" s="51"/>
      <c r="X8" s="55"/>
      <c r="Y8" s="55"/>
      <c r="Z8" s="31">
        <f>Y8*L8</f>
        <v>0</v>
      </c>
      <c r="AA8" s="32"/>
      <c r="AB8" s="32"/>
      <c r="AC8" s="32"/>
      <c r="AD8" s="32"/>
      <c r="AE8" s="32"/>
      <c r="AF8" s="32"/>
      <c r="AG8" s="32"/>
      <c r="AH8" s="32"/>
      <c r="AI8" s="33"/>
      <c r="AJ8" s="33"/>
      <c r="AK8" s="33"/>
      <c r="AL8" s="33"/>
    </row>
    <row r="9" spans="1:38" s="34" customFormat="1" ht="14.25" customHeight="1" x14ac:dyDescent="0.2">
      <c r="A9" s="56"/>
      <c r="B9" s="57" t="s">
        <v>72</v>
      </c>
      <c r="C9" s="58"/>
      <c r="D9" s="58"/>
      <c r="E9" s="58"/>
      <c r="F9" s="58"/>
      <c r="G9" s="58"/>
      <c r="H9" s="59"/>
      <c r="I9" s="60"/>
      <c r="J9" s="61"/>
      <c r="K9" s="60"/>
      <c r="L9" s="62">
        <f>SUM(L8:L8)</f>
        <v>5</v>
      </c>
      <c r="M9" s="63"/>
      <c r="N9" s="63"/>
      <c r="O9" s="63"/>
      <c r="P9" s="63"/>
      <c r="Q9" s="63"/>
      <c r="R9" s="63"/>
      <c r="S9" s="63"/>
      <c r="T9" s="63"/>
      <c r="U9" s="63"/>
      <c r="V9" s="63"/>
      <c r="W9" s="63"/>
      <c r="X9" s="64"/>
      <c r="Y9" s="64"/>
      <c r="Z9" s="66">
        <v>36500</v>
      </c>
      <c r="AA9" s="64"/>
      <c r="AB9" s="64"/>
      <c r="AC9" s="64"/>
      <c r="AD9" s="64"/>
      <c r="AE9" s="64"/>
      <c r="AF9" s="64"/>
      <c r="AG9" s="64"/>
      <c r="AH9" s="64"/>
      <c r="AI9" s="64"/>
      <c r="AJ9" s="64"/>
      <c r="AK9" s="64"/>
      <c r="AL9" s="64"/>
    </row>
    <row r="10" spans="1:38" s="34" customFormat="1" ht="60" x14ac:dyDescent="0.2">
      <c r="A10" s="29">
        <v>1</v>
      </c>
      <c r="B10" s="48">
        <v>2</v>
      </c>
      <c r="C10" s="49"/>
      <c r="D10" s="28"/>
      <c r="E10" s="28" t="s">
        <v>73</v>
      </c>
      <c r="F10" s="65" t="s">
        <v>74</v>
      </c>
      <c r="G10" s="28" t="s">
        <v>75</v>
      </c>
      <c r="H10" s="51" t="s">
        <v>56</v>
      </c>
      <c r="I10" s="52" t="s">
        <v>51</v>
      </c>
      <c r="J10" s="53" t="s">
        <v>51</v>
      </c>
      <c r="K10" s="52" t="s">
        <v>52</v>
      </c>
      <c r="L10" s="48">
        <f t="shared" si="0"/>
        <v>7</v>
      </c>
      <c r="M10" s="51"/>
      <c r="N10" s="51"/>
      <c r="O10" s="51"/>
      <c r="P10" s="51"/>
      <c r="Q10" s="51"/>
      <c r="R10" s="51"/>
      <c r="S10" s="51"/>
      <c r="T10" s="51">
        <v>7</v>
      </c>
      <c r="U10" s="51"/>
      <c r="V10" s="51"/>
      <c r="W10" s="51"/>
      <c r="X10" s="55"/>
      <c r="Y10" s="55"/>
      <c r="Z10" s="31">
        <f>Y10*L10</f>
        <v>0</v>
      </c>
      <c r="AA10" s="32"/>
      <c r="AB10" s="32"/>
      <c r="AC10" s="32"/>
      <c r="AD10" s="32"/>
      <c r="AE10" s="32"/>
      <c r="AF10" s="32"/>
      <c r="AG10" s="32"/>
      <c r="AH10" s="32"/>
      <c r="AI10" s="33"/>
      <c r="AJ10" s="33"/>
      <c r="AK10" s="33"/>
      <c r="AL10" s="33"/>
    </row>
    <row r="11" spans="1:38" s="34" customFormat="1" ht="60" x14ac:dyDescent="0.2">
      <c r="A11" s="29">
        <v>2</v>
      </c>
      <c r="B11" s="48">
        <v>2</v>
      </c>
      <c r="C11" s="49"/>
      <c r="D11" s="28"/>
      <c r="E11" s="28" t="s">
        <v>76</v>
      </c>
      <c r="F11" s="65" t="s">
        <v>77</v>
      </c>
      <c r="G11" s="28" t="s">
        <v>75</v>
      </c>
      <c r="H11" s="51" t="s">
        <v>56</v>
      </c>
      <c r="I11" s="52" t="s">
        <v>51</v>
      </c>
      <c r="J11" s="53" t="s">
        <v>51</v>
      </c>
      <c r="K11" s="52" t="s">
        <v>52</v>
      </c>
      <c r="L11" s="48">
        <f t="shared" si="0"/>
        <v>2</v>
      </c>
      <c r="M11" s="51"/>
      <c r="N11" s="51"/>
      <c r="O11" s="51"/>
      <c r="P11" s="51"/>
      <c r="Q11" s="51"/>
      <c r="R11" s="51"/>
      <c r="S11" s="51"/>
      <c r="T11" s="51">
        <v>2</v>
      </c>
      <c r="U11" s="51"/>
      <c r="V11" s="51"/>
      <c r="W11" s="51"/>
      <c r="X11" s="55"/>
      <c r="Y11" s="55"/>
      <c r="Z11" s="31">
        <f>Y11*L11</f>
        <v>0</v>
      </c>
      <c r="AA11" s="32"/>
      <c r="AB11" s="32"/>
      <c r="AC11" s="32"/>
      <c r="AD11" s="32"/>
      <c r="AE11" s="32"/>
      <c r="AF11" s="32"/>
      <c r="AG11" s="32"/>
      <c r="AH11" s="32"/>
      <c r="AI11" s="33"/>
      <c r="AJ11" s="33"/>
      <c r="AK11" s="33"/>
      <c r="AL11" s="33"/>
    </row>
    <row r="12" spans="1:38" s="34" customFormat="1" ht="14.25" customHeight="1" x14ac:dyDescent="0.2">
      <c r="A12" s="56"/>
      <c r="B12" s="57" t="s">
        <v>78</v>
      </c>
      <c r="C12" s="58"/>
      <c r="D12" s="58"/>
      <c r="E12" s="58"/>
      <c r="F12" s="58"/>
      <c r="G12" s="58"/>
      <c r="H12" s="59"/>
      <c r="I12" s="60"/>
      <c r="J12" s="61"/>
      <c r="K12" s="60"/>
      <c r="L12" s="62">
        <f>SUM(L10:L11)</f>
        <v>9</v>
      </c>
      <c r="M12" s="63"/>
      <c r="N12" s="63"/>
      <c r="O12" s="63"/>
      <c r="P12" s="63"/>
      <c r="Q12" s="63"/>
      <c r="R12" s="63"/>
      <c r="S12" s="63"/>
      <c r="T12" s="63"/>
      <c r="U12" s="63"/>
      <c r="V12" s="63"/>
      <c r="W12" s="63"/>
      <c r="X12" s="64"/>
      <c r="Y12" s="64"/>
      <c r="Z12" s="66">
        <v>54000</v>
      </c>
      <c r="AA12" s="64"/>
      <c r="AB12" s="64"/>
      <c r="AC12" s="64"/>
      <c r="AD12" s="64"/>
      <c r="AE12" s="64"/>
      <c r="AF12" s="64"/>
      <c r="AG12" s="64"/>
      <c r="AH12" s="64"/>
      <c r="AI12" s="64"/>
      <c r="AJ12" s="64"/>
      <c r="AK12" s="64"/>
      <c r="AL12" s="64"/>
    </row>
    <row r="13" spans="1:38" s="34" customFormat="1" ht="45" x14ac:dyDescent="0.2">
      <c r="A13" s="29">
        <v>1</v>
      </c>
      <c r="B13" s="48">
        <v>3</v>
      </c>
      <c r="C13" s="49"/>
      <c r="D13" s="28"/>
      <c r="E13" s="28" t="s">
        <v>79</v>
      </c>
      <c r="F13" s="65" t="s">
        <v>80</v>
      </c>
      <c r="G13" s="28" t="s">
        <v>81</v>
      </c>
      <c r="H13" s="51" t="s">
        <v>56</v>
      </c>
      <c r="I13" s="52" t="s">
        <v>51</v>
      </c>
      <c r="J13" s="53" t="s">
        <v>51</v>
      </c>
      <c r="K13" s="52" t="s">
        <v>52</v>
      </c>
      <c r="L13" s="48">
        <f t="shared" si="0"/>
        <v>3</v>
      </c>
      <c r="M13" s="51"/>
      <c r="N13" s="51"/>
      <c r="O13" s="51"/>
      <c r="P13" s="51"/>
      <c r="Q13" s="51"/>
      <c r="R13" s="51"/>
      <c r="S13" s="51"/>
      <c r="T13" s="51">
        <v>3</v>
      </c>
      <c r="U13" s="51"/>
      <c r="V13" s="51"/>
      <c r="W13" s="51"/>
      <c r="X13" s="55"/>
      <c r="Y13" s="55"/>
      <c r="Z13" s="31">
        <f>Y13*L13</f>
        <v>0</v>
      </c>
      <c r="AA13" s="32"/>
      <c r="AB13" s="32"/>
      <c r="AC13" s="32"/>
      <c r="AD13" s="32"/>
      <c r="AE13" s="32"/>
      <c r="AF13" s="32"/>
      <c r="AG13" s="32"/>
      <c r="AH13" s="32"/>
      <c r="AI13" s="33"/>
      <c r="AJ13" s="33"/>
      <c r="AK13" s="33"/>
      <c r="AL13" s="33"/>
    </row>
    <row r="14" spans="1:38" s="34" customFormat="1" ht="38.25" x14ac:dyDescent="0.2">
      <c r="A14" s="29">
        <v>2</v>
      </c>
      <c r="B14" s="48">
        <v>3</v>
      </c>
      <c r="C14" s="49"/>
      <c r="D14" s="28"/>
      <c r="E14" s="28" t="s">
        <v>82</v>
      </c>
      <c r="F14" s="65" t="s">
        <v>83</v>
      </c>
      <c r="G14" s="28" t="s">
        <v>84</v>
      </c>
      <c r="H14" s="51" t="s">
        <v>56</v>
      </c>
      <c r="I14" s="52" t="s">
        <v>51</v>
      </c>
      <c r="J14" s="53" t="s">
        <v>51</v>
      </c>
      <c r="K14" s="52" t="s">
        <v>52</v>
      </c>
      <c r="L14" s="48">
        <f t="shared" si="0"/>
        <v>6</v>
      </c>
      <c r="M14" s="51"/>
      <c r="N14" s="51"/>
      <c r="O14" s="51"/>
      <c r="P14" s="51"/>
      <c r="Q14" s="51"/>
      <c r="R14" s="51"/>
      <c r="S14" s="51"/>
      <c r="T14" s="51">
        <v>6</v>
      </c>
      <c r="U14" s="51"/>
      <c r="V14" s="51"/>
      <c r="W14" s="51"/>
      <c r="X14" s="55"/>
      <c r="Y14" s="55"/>
      <c r="Z14" s="31">
        <f t="shared" ref="Z14:Z25" si="1">Y14*L14</f>
        <v>0</v>
      </c>
      <c r="AA14" s="32"/>
      <c r="AB14" s="32"/>
      <c r="AC14" s="32"/>
      <c r="AD14" s="32"/>
      <c r="AE14" s="32"/>
      <c r="AF14" s="32"/>
      <c r="AG14" s="32"/>
      <c r="AH14" s="32"/>
      <c r="AI14" s="33"/>
      <c r="AJ14" s="33"/>
      <c r="AK14" s="33"/>
      <c r="AL14" s="33"/>
    </row>
    <row r="15" spans="1:38" s="34" customFormat="1" ht="45" x14ac:dyDescent="0.2">
      <c r="A15" s="29">
        <v>3</v>
      </c>
      <c r="B15" s="48">
        <v>3</v>
      </c>
      <c r="C15" s="49"/>
      <c r="D15" s="28"/>
      <c r="E15" s="28" t="s">
        <v>85</v>
      </c>
      <c r="F15" s="65" t="s">
        <v>86</v>
      </c>
      <c r="G15" s="28" t="s">
        <v>87</v>
      </c>
      <c r="H15" s="51" t="s">
        <v>56</v>
      </c>
      <c r="I15" s="52" t="s">
        <v>51</v>
      </c>
      <c r="J15" s="53" t="s">
        <v>51</v>
      </c>
      <c r="K15" s="52" t="s">
        <v>52</v>
      </c>
      <c r="L15" s="48">
        <f t="shared" si="0"/>
        <v>3</v>
      </c>
      <c r="M15" s="51"/>
      <c r="N15" s="51"/>
      <c r="O15" s="51"/>
      <c r="P15" s="51"/>
      <c r="Q15" s="51"/>
      <c r="R15" s="51"/>
      <c r="S15" s="51"/>
      <c r="T15" s="51">
        <v>3</v>
      </c>
      <c r="U15" s="51"/>
      <c r="V15" s="51"/>
      <c r="W15" s="51"/>
      <c r="X15" s="55"/>
      <c r="Y15" s="55"/>
      <c r="Z15" s="31">
        <f t="shared" si="1"/>
        <v>0</v>
      </c>
      <c r="AA15" s="32"/>
      <c r="AB15" s="32"/>
      <c r="AC15" s="32"/>
      <c r="AD15" s="32"/>
      <c r="AE15" s="32"/>
      <c r="AF15" s="32"/>
      <c r="AG15" s="32"/>
      <c r="AH15" s="32"/>
      <c r="AI15" s="33"/>
      <c r="AJ15" s="33"/>
      <c r="AK15" s="33"/>
      <c r="AL15" s="33"/>
    </row>
    <row r="16" spans="1:38" s="34" customFormat="1" ht="45" x14ac:dyDescent="0.2">
      <c r="A16" s="29">
        <v>4</v>
      </c>
      <c r="B16" s="48">
        <v>3</v>
      </c>
      <c r="C16" s="49"/>
      <c r="D16" s="28"/>
      <c r="E16" s="28" t="s">
        <v>88</v>
      </c>
      <c r="F16" s="65" t="s">
        <v>89</v>
      </c>
      <c r="G16" s="28" t="s">
        <v>67</v>
      </c>
      <c r="H16" s="51" t="s">
        <v>56</v>
      </c>
      <c r="I16" s="52" t="s">
        <v>51</v>
      </c>
      <c r="J16" s="53" t="s">
        <v>51</v>
      </c>
      <c r="K16" s="52" t="s">
        <v>52</v>
      </c>
      <c r="L16" s="48">
        <f t="shared" si="0"/>
        <v>3</v>
      </c>
      <c r="M16" s="51"/>
      <c r="N16" s="51"/>
      <c r="O16" s="51"/>
      <c r="P16" s="51"/>
      <c r="Q16" s="51"/>
      <c r="R16" s="51"/>
      <c r="S16" s="51"/>
      <c r="T16" s="51">
        <v>3</v>
      </c>
      <c r="U16" s="51"/>
      <c r="V16" s="51"/>
      <c r="W16" s="51"/>
      <c r="X16" s="55"/>
      <c r="Y16" s="55"/>
      <c r="Z16" s="31">
        <f t="shared" si="1"/>
        <v>0</v>
      </c>
      <c r="AA16" s="32"/>
      <c r="AB16" s="32"/>
      <c r="AC16" s="32"/>
      <c r="AD16" s="32"/>
      <c r="AE16" s="32"/>
      <c r="AF16" s="32"/>
      <c r="AG16" s="32"/>
      <c r="AH16" s="32"/>
      <c r="AI16" s="33"/>
      <c r="AJ16" s="33"/>
      <c r="AK16" s="33"/>
      <c r="AL16" s="33"/>
    </row>
    <row r="17" spans="1:38" s="34" customFormat="1" ht="45" x14ac:dyDescent="0.2">
      <c r="A17" s="29">
        <v>5</v>
      </c>
      <c r="B17" s="48">
        <v>3</v>
      </c>
      <c r="C17" s="49"/>
      <c r="D17" s="28"/>
      <c r="E17" s="28" t="s">
        <v>90</v>
      </c>
      <c r="F17" s="65" t="s">
        <v>91</v>
      </c>
      <c r="G17" s="28" t="s">
        <v>67</v>
      </c>
      <c r="H17" s="51" t="s">
        <v>56</v>
      </c>
      <c r="I17" s="52" t="s">
        <v>51</v>
      </c>
      <c r="J17" s="53" t="s">
        <v>51</v>
      </c>
      <c r="K17" s="52" t="s">
        <v>52</v>
      </c>
      <c r="L17" s="48">
        <f t="shared" si="0"/>
        <v>6</v>
      </c>
      <c r="M17" s="51"/>
      <c r="N17" s="51"/>
      <c r="O17" s="51"/>
      <c r="P17" s="51"/>
      <c r="Q17" s="51"/>
      <c r="R17" s="51"/>
      <c r="S17" s="51"/>
      <c r="T17" s="51">
        <v>6</v>
      </c>
      <c r="U17" s="51"/>
      <c r="V17" s="51"/>
      <c r="W17" s="51"/>
      <c r="X17" s="55"/>
      <c r="Y17" s="55"/>
      <c r="Z17" s="31">
        <f t="shared" si="1"/>
        <v>0</v>
      </c>
      <c r="AA17" s="32"/>
      <c r="AB17" s="32"/>
      <c r="AC17" s="32"/>
      <c r="AD17" s="32"/>
      <c r="AE17" s="32"/>
      <c r="AF17" s="32"/>
      <c r="AG17" s="32"/>
      <c r="AH17" s="32"/>
      <c r="AI17" s="33"/>
      <c r="AJ17" s="33"/>
      <c r="AK17" s="33"/>
      <c r="AL17" s="33"/>
    </row>
    <row r="18" spans="1:38" s="34" customFormat="1" ht="45" x14ac:dyDescent="0.2">
      <c r="A18" s="29">
        <v>6</v>
      </c>
      <c r="B18" s="48">
        <v>3</v>
      </c>
      <c r="C18" s="49"/>
      <c r="D18" s="28"/>
      <c r="E18" s="28" t="s">
        <v>92</v>
      </c>
      <c r="F18" s="65" t="s">
        <v>93</v>
      </c>
      <c r="G18" s="28" t="s">
        <v>67</v>
      </c>
      <c r="H18" s="51" t="s">
        <v>56</v>
      </c>
      <c r="I18" s="52" t="s">
        <v>51</v>
      </c>
      <c r="J18" s="53" t="s">
        <v>51</v>
      </c>
      <c r="K18" s="52" t="s">
        <v>52</v>
      </c>
      <c r="L18" s="48">
        <f t="shared" si="0"/>
        <v>3</v>
      </c>
      <c r="M18" s="51"/>
      <c r="N18" s="51"/>
      <c r="O18" s="51"/>
      <c r="P18" s="51"/>
      <c r="Q18" s="51"/>
      <c r="R18" s="51"/>
      <c r="S18" s="51"/>
      <c r="T18" s="51">
        <v>3</v>
      </c>
      <c r="U18" s="51"/>
      <c r="V18" s="51"/>
      <c r="W18" s="51"/>
      <c r="X18" s="55"/>
      <c r="Y18" s="55"/>
      <c r="Z18" s="31">
        <f t="shared" si="1"/>
        <v>0</v>
      </c>
      <c r="AA18" s="32"/>
      <c r="AB18" s="32"/>
      <c r="AC18" s="32"/>
      <c r="AD18" s="32"/>
      <c r="AE18" s="32"/>
      <c r="AF18" s="32"/>
      <c r="AG18" s="32"/>
      <c r="AH18" s="32"/>
      <c r="AI18" s="33"/>
      <c r="AJ18" s="33"/>
      <c r="AK18" s="33"/>
      <c r="AL18" s="33"/>
    </row>
    <row r="19" spans="1:38" s="34" customFormat="1" ht="45" x14ac:dyDescent="0.2">
      <c r="A19" s="29">
        <v>7</v>
      </c>
      <c r="B19" s="48">
        <v>3</v>
      </c>
      <c r="C19" s="49"/>
      <c r="D19" s="28"/>
      <c r="E19" s="28" t="s">
        <v>94</v>
      </c>
      <c r="F19" s="65" t="s">
        <v>95</v>
      </c>
      <c r="G19" s="28" t="s">
        <v>67</v>
      </c>
      <c r="H19" s="51" t="s">
        <v>56</v>
      </c>
      <c r="I19" s="52" t="s">
        <v>51</v>
      </c>
      <c r="J19" s="53" t="s">
        <v>51</v>
      </c>
      <c r="K19" s="52" t="s">
        <v>52</v>
      </c>
      <c r="L19" s="48">
        <f t="shared" si="0"/>
        <v>3</v>
      </c>
      <c r="M19" s="51"/>
      <c r="N19" s="51"/>
      <c r="O19" s="51"/>
      <c r="P19" s="51"/>
      <c r="Q19" s="51"/>
      <c r="R19" s="51"/>
      <c r="S19" s="51"/>
      <c r="T19" s="51">
        <v>3</v>
      </c>
      <c r="U19" s="51"/>
      <c r="V19" s="51"/>
      <c r="W19" s="51"/>
      <c r="X19" s="55"/>
      <c r="Y19" s="55"/>
      <c r="Z19" s="31">
        <f t="shared" si="1"/>
        <v>0</v>
      </c>
      <c r="AA19" s="32"/>
      <c r="AB19" s="32"/>
      <c r="AC19" s="32"/>
      <c r="AD19" s="32"/>
      <c r="AE19" s="32"/>
      <c r="AF19" s="32"/>
      <c r="AG19" s="32"/>
      <c r="AH19" s="32"/>
      <c r="AI19" s="33"/>
      <c r="AJ19" s="33"/>
      <c r="AK19" s="33"/>
      <c r="AL19" s="33"/>
    </row>
    <row r="20" spans="1:38" s="34" customFormat="1" ht="38.25" x14ac:dyDescent="0.2">
      <c r="A20" s="29">
        <v>8</v>
      </c>
      <c r="B20" s="48">
        <v>3</v>
      </c>
      <c r="C20" s="49"/>
      <c r="D20" s="28"/>
      <c r="E20" s="28" t="s">
        <v>96</v>
      </c>
      <c r="F20" s="65" t="s">
        <v>97</v>
      </c>
      <c r="G20" s="28" t="s">
        <v>67</v>
      </c>
      <c r="H20" s="51" t="s">
        <v>56</v>
      </c>
      <c r="I20" s="52" t="s">
        <v>51</v>
      </c>
      <c r="J20" s="53" t="s">
        <v>51</v>
      </c>
      <c r="K20" s="52" t="s">
        <v>52</v>
      </c>
      <c r="L20" s="48">
        <f t="shared" si="0"/>
        <v>3</v>
      </c>
      <c r="M20" s="51"/>
      <c r="N20" s="51"/>
      <c r="O20" s="51"/>
      <c r="P20" s="51"/>
      <c r="Q20" s="51"/>
      <c r="R20" s="51"/>
      <c r="S20" s="51"/>
      <c r="T20" s="51">
        <v>3</v>
      </c>
      <c r="U20" s="51"/>
      <c r="V20" s="51"/>
      <c r="W20" s="51"/>
      <c r="X20" s="55"/>
      <c r="Y20" s="55"/>
      <c r="Z20" s="31">
        <f t="shared" si="1"/>
        <v>0</v>
      </c>
      <c r="AA20" s="32"/>
      <c r="AB20" s="32"/>
      <c r="AC20" s="32"/>
      <c r="AD20" s="32"/>
      <c r="AE20" s="32"/>
      <c r="AF20" s="32"/>
      <c r="AG20" s="32"/>
      <c r="AH20" s="32"/>
      <c r="AI20" s="33"/>
      <c r="AJ20" s="33"/>
      <c r="AK20" s="33"/>
      <c r="AL20" s="33"/>
    </row>
    <row r="21" spans="1:38" s="34" customFormat="1" ht="45" x14ac:dyDescent="0.2">
      <c r="A21" s="29">
        <v>9</v>
      </c>
      <c r="B21" s="48">
        <v>3</v>
      </c>
      <c r="C21" s="49"/>
      <c r="D21" s="28"/>
      <c r="E21" s="28" t="s">
        <v>98</v>
      </c>
      <c r="F21" s="65" t="s">
        <v>99</v>
      </c>
      <c r="G21" s="28" t="s">
        <v>100</v>
      </c>
      <c r="H21" s="51" t="s">
        <v>56</v>
      </c>
      <c r="I21" s="52" t="s">
        <v>51</v>
      </c>
      <c r="J21" s="53" t="s">
        <v>51</v>
      </c>
      <c r="K21" s="52" t="s">
        <v>52</v>
      </c>
      <c r="L21" s="48">
        <f t="shared" si="0"/>
        <v>5</v>
      </c>
      <c r="M21" s="51"/>
      <c r="N21" s="51"/>
      <c r="O21" s="51"/>
      <c r="P21" s="51"/>
      <c r="Q21" s="51"/>
      <c r="R21" s="51"/>
      <c r="S21" s="51"/>
      <c r="T21" s="51">
        <v>5</v>
      </c>
      <c r="U21" s="51"/>
      <c r="V21" s="51"/>
      <c r="W21" s="51"/>
      <c r="X21" s="55"/>
      <c r="Y21" s="55"/>
      <c r="Z21" s="31">
        <f t="shared" si="1"/>
        <v>0</v>
      </c>
      <c r="AA21" s="32"/>
      <c r="AB21" s="32"/>
      <c r="AC21" s="32"/>
      <c r="AD21" s="32"/>
      <c r="AE21" s="32"/>
      <c r="AF21" s="32"/>
      <c r="AG21" s="32"/>
      <c r="AH21" s="32"/>
      <c r="AI21" s="33"/>
      <c r="AJ21" s="33"/>
      <c r="AK21" s="33"/>
      <c r="AL21" s="33"/>
    </row>
    <row r="22" spans="1:38" s="34" customFormat="1" ht="45" x14ac:dyDescent="0.2">
      <c r="A22" s="29">
        <v>10</v>
      </c>
      <c r="B22" s="48">
        <v>3</v>
      </c>
      <c r="C22" s="49"/>
      <c r="D22" s="28"/>
      <c r="E22" s="28" t="s">
        <v>101</v>
      </c>
      <c r="F22" s="65" t="s">
        <v>102</v>
      </c>
      <c r="G22" s="28" t="s">
        <v>103</v>
      </c>
      <c r="H22" s="51" t="s">
        <v>56</v>
      </c>
      <c r="I22" s="52" t="s">
        <v>51</v>
      </c>
      <c r="J22" s="53" t="s">
        <v>51</v>
      </c>
      <c r="K22" s="52" t="s">
        <v>52</v>
      </c>
      <c r="L22" s="48">
        <f t="shared" si="0"/>
        <v>5</v>
      </c>
      <c r="M22" s="51"/>
      <c r="N22" s="51"/>
      <c r="O22" s="51"/>
      <c r="P22" s="51"/>
      <c r="Q22" s="51"/>
      <c r="R22" s="51"/>
      <c r="S22" s="51"/>
      <c r="T22" s="51">
        <v>5</v>
      </c>
      <c r="U22" s="51"/>
      <c r="V22" s="51"/>
      <c r="W22" s="51"/>
      <c r="X22" s="55"/>
      <c r="Y22" s="55"/>
      <c r="Z22" s="31">
        <f t="shared" si="1"/>
        <v>0</v>
      </c>
      <c r="AA22" s="32"/>
      <c r="AB22" s="32"/>
      <c r="AC22" s="32"/>
      <c r="AD22" s="32"/>
      <c r="AE22" s="32"/>
      <c r="AF22" s="32"/>
      <c r="AG22" s="32"/>
      <c r="AH22" s="32"/>
      <c r="AI22" s="33"/>
      <c r="AJ22" s="33"/>
      <c r="AK22" s="33"/>
      <c r="AL22" s="33"/>
    </row>
    <row r="23" spans="1:38" s="34" customFormat="1" ht="38.25" x14ac:dyDescent="0.2">
      <c r="A23" s="29">
        <v>11</v>
      </c>
      <c r="B23" s="48">
        <v>3</v>
      </c>
      <c r="C23" s="49"/>
      <c r="D23" s="28"/>
      <c r="E23" s="28" t="s">
        <v>104</v>
      </c>
      <c r="F23" s="65" t="s">
        <v>105</v>
      </c>
      <c r="G23" s="28" t="s">
        <v>106</v>
      </c>
      <c r="H23" s="51" t="s">
        <v>56</v>
      </c>
      <c r="I23" s="52" t="s">
        <v>51</v>
      </c>
      <c r="J23" s="53" t="s">
        <v>51</v>
      </c>
      <c r="K23" s="52" t="s">
        <v>52</v>
      </c>
      <c r="L23" s="48">
        <f t="shared" si="0"/>
        <v>4</v>
      </c>
      <c r="M23" s="51"/>
      <c r="N23" s="51"/>
      <c r="O23" s="51"/>
      <c r="P23" s="51"/>
      <c r="Q23" s="51"/>
      <c r="R23" s="51"/>
      <c r="S23" s="51"/>
      <c r="T23" s="51">
        <v>4</v>
      </c>
      <c r="U23" s="51"/>
      <c r="V23" s="51"/>
      <c r="W23" s="51"/>
      <c r="X23" s="55"/>
      <c r="Y23" s="55"/>
      <c r="Z23" s="31">
        <f t="shared" si="1"/>
        <v>0</v>
      </c>
      <c r="AA23" s="32"/>
      <c r="AB23" s="32"/>
      <c r="AC23" s="32"/>
      <c r="AD23" s="32"/>
      <c r="AE23" s="32"/>
      <c r="AF23" s="32"/>
      <c r="AG23" s="32"/>
      <c r="AH23" s="32"/>
      <c r="AI23" s="33"/>
      <c r="AJ23" s="33"/>
      <c r="AK23" s="33"/>
      <c r="AL23" s="33"/>
    </row>
    <row r="24" spans="1:38" s="34" customFormat="1" ht="38.25" x14ac:dyDescent="0.2">
      <c r="A24" s="29">
        <v>12</v>
      </c>
      <c r="B24" s="48">
        <v>3</v>
      </c>
      <c r="C24" s="49"/>
      <c r="D24" s="28"/>
      <c r="E24" s="28" t="s">
        <v>107</v>
      </c>
      <c r="F24" s="65" t="s">
        <v>108</v>
      </c>
      <c r="G24" s="28" t="s">
        <v>109</v>
      </c>
      <c r="H24" s="51" t="s">
        <v>56</v>
      </c>
      <c r="I24" s="52" t="s">
        <v>51</v>
      </c>
      <c r="J24" s="53" t="s">
        <v>51</v>
      </c>
      <c r="K24" s="52" t="s">
        <v>52</v>
      </c>
      <c r="L24" s="48">
        <f t="shared" si="0"/>
        <v>1</v>
      </c>
      <c r="M24" s="51"/>
      <c r="N24" s="51"/>
      <c r="O24" s="51"/>
      <c r="P24" s="51"/>
      <c r="Q24" s="51"/>
      <c r="R24" s="51"/>
      <c r="S24" s="51"/>
      <c r="T24" s="51">
        <v>1</v>
      </c>
      <c r="U24" s="51"/>
      <c r="V24" s="51"/>
      <c r="W24" s="51"/>
      <c r="X24" s="55"/>
      <c r="Y24" s="55"/>
      <c r="Z24" s="31">
        <f t="shared" si="1"/>
        <v>0</v>
      </c>
      <c r="AA24" s="32"/>
      <c r="AB24" s="32"/>
      <c r="AC24" s="32"/>
      <c r="AD24" s="32"/>
      <c r="AE24" s="32"/>
      <c r="AF24" s="32"/>
      <c r="AG24" s="32"/>
      <c r="AH24" s="32"/>
      <c r="AI24" s="33"/>
      <c r="AJ24" s="33"/>
      <c r="AK24" s="33"/>
      <c r="AL24" s="33"/>
    </row>
    <row r="25" spans="1:38" s="34" customFormat="1" ht="38.25" x14ac:dyDescent="0.2">
      <c r="A25" s="29">
        <v>13</v>
      </c>
      <c r="B25" s="48">
        <v>3</v>
      </c>
      <c r="C25" s="49"/>
      <c r="D25" s="28"/>
      <c r="E25" s="28" t="s">
        <v>110</v>
      </c>
      <c r="F25" s="65" t="s">
        <v>111</v>
      </c>
      <c r="G25" s="28" t="s">
        <v>112</v>
      </c>
      <c r="H25" s="51" t="s">
        <v>56</v>
      </c>
      <c r="I25" s="52" t="s">
        <v>51</v>
      </c>
      <c r="J25" s="53" t="s">
        <v>51</v>
      </c>
      <c r="K25" s="52" t="s">
        <v>52</v>
      </c>
      <c r="L25" s="48">
        <f t="shared" si="0"/>
        <v>1</v>
      </c>
      <c r="M25" s="51"/>
      <c r="N25" s="51"/>
      <c r="O25" s="51"/>
      <c r="P25" s="51"/>
      <c r="Q25" s="51"/>
      <c r="R25" s="51"/>
      <c r="S25" s="51"/>
      <c r="T25" s="51">
        <v>1</v>
      </c>
      <c r="U25" s="51"/>
      <c r="V25" s="51"/>
      <c r="W25" s="51"/>
      <c r="X25" s="55"/>
      <c r="Y25" s="55"/>
      <c r="Z25" s="31">
        <f t="shared" si="1"/>
        <v>0</v>
      </c>
      <c r="AA25" s="32"/>
      <c r="AB25" s="32"/>
      <c r="AC25" s="32"/>
      <c r="AD25" s="32"/>
      <c r="AE25" s="32"/>
      <c r="AF25" s="32"/>
      <c r="AG25" s="32"/>
      <c r="AH25" s="32"/>
      <c r="AI25" s="33"/>
      <c r="AJ25" s="33"/>
      <c r="AK25" s="33"/>
      <c r="AL25" s="33"/>
    </row>
    <row r="26" spans="1:38" s="34" customFormat="1" ht="14.25" customHeight="1" x14ac:dyDescent="0.2">
      <c r="A26" s="56"/>
      <c r="B26" s="57" t="s">
        <v>113</v>
      </c>
      <c r="C26" s="58"/>
      <c r="D26" s="58"/>
      <c r="E26" s="58"/>
      <c r="F26" s="58"/>
      <c r="G26" s="58"/>
      <c r="H26" s="59"/>
      <c r="I26" s="60"/>
      <c r="J26" s="61"/>
      <c r="K26" s="60"/>
      <c r="L26" s="62">
        <f>SUM(L13:L25)</f>
        <v>46</v>
      </c>
      <c r="M26" s="63"/>
      <c r="N26" s="63"/>
      <c r="O26" s="63"/>
      <c r="P26" s="63"/>
      <c r="Q26" s="63"/>
      <c r="R26" s="63"/>
      <c r="S26" s="63"/>
      <c r="T26" s="63"/>
      <c r="U26" s="63"/>
      <c r="V26" s="63"/>
      <c r="W26" s="63"/>
      <c r="X26" s="64"/>
      <c r="Y26" s="64"/>
      <c r="Z26" s="66">
        <v>434509.97</v>
      </c>
      <c r="AA26" s="64"/>
      <c r="AB26" s="64"/>
      <c r="AC26" s="64"/>
      <c r="AD26" s="64"/>
      <c r="AE26" s="64"/>
      <c r="AF26" s="64"/>
      <c r="AG26" s="64"/>
      <c r="AH26" s="64"/>
      <c r="AI26" s="64"/>
      <c r="AJ26" s="64"/>
      <c r="AK26" s="64"/>
      <c r="AL26" s="64"/>
    </row>
    <row r="27" spans="1:38" ht="20.25" customHeight="1" x14ac:dyDescent="0.2">
      <c r="A27" s="47" t="s">
        <v>68</v>
      </c>
      <c r="B27" s="47"/>
      <c r="C27" s="47"/>
      <c r="D27" s="47"/>
      <c r="E27" s="47"/>
      <c r="F27" s="47"/>
      <c r="G27" s="47"/>
      <c r="H27" s="47"/>
      <c r="I27" s="47"/>
      <c r="J27" s="47"/>
      <c r="K27" s="47"/>
      <c r="L27" s="24">
        <f>L9+L12+L26</f>
        <v>60</v>
      </c>
      <c r="M27" s="24"/>
      <c r="N27" s="24"/>
      <c r="O27" s="24"/>
      <c r="P27" s="24"/>
      <c r="Q27" s="24"/>
      <c r="R27" s="24"/>
      <c r="S27" s="24"/>
      <c r="T27" s="24"/>
      <c r="U27" s="24"/>
      <c r="V27" s="24"/>
      <c r="W27" s="24"/>
      <c r="X27" s="25"/>
      <c r="Y27" s="25"/>
      <c r="Z27" s="24">
        <f>Z9+Z12+Z26</f>
        <v>525009.97</v>
      </c>
      <c r="AA27" s="22"/>
      <c r="AB27" s="22"/>
      <c r="AC27" s="22"/>
      <c r="AD27" s="22"/>
      <c r="AE27" s="22"/>
      <c r="AF27" s="26"/>
      <c r="AG27" s="26"/>
      <c r="AH27" s="26"/>
      <c r="AI27" s="23"/>
      <c r="AJ27" s="23"/>
      <c r="AK27" s="27"/>
      <c r="AL27" s="23"/>
    </row>
    <row r="28" spans="1:38" ht="35.25" customHeight="1" x14ac:dyDescent="0.2"/>
    <row r="29" spans="1:38" ht="45" customHeight="1" x14ac:dyDescent="0.2">
      <c r="A29" s="45" t="s">
        <v>46</v>
      </c>
      <c r="B29" s="45"/>
      <c r="C29" s="45"/>
      <c r="D29" s="45"/>
      <c r="E29" s="36" t="s">
        <v>57</v>
      </c>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8"/>
    </row>
    <row r="30" spans="1:38" ht="43.5" customHeight="1" x14ac:dyDescent="0.2">
      <c r="A30" s="45" t="s">
        <v>48</v>
      </c>
      <c r="B30" s="45"/>
      <c r="C30" s="45"/>
      <c r="D30" s="45"/>
      <c r="E30" s="36" t="s">
        <v>58</v>
      </c>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8"/>
    </row>
    <row r="31" spans="1:38" ht="45" customHeight="1" x14ac:dyDescent="0.2">
      <c r="A31" s="45" t="s">
        <v>49</v>
      </c>
      <c r="B31" s="45"/>
      <c r="C31" s="45"/>
      <c r="D31" s="45"/>
      <c r="E31" s="36" t="s">
        <v>59</v>
      </c>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8"/>
    </row>
    <row r="32" spans="1:38" ht="36.75" customHeight="1" x14ac:dyDescent="0.2">
      <c r="A32" s="45" t="s">
        <v>47</v>
      </c>
      <c r="B32" s="45"/>
      <c r="C32" s="45"/>
      <c r="D32" s="45"/>
      <c r="E32" s="36" t="s">
        <v>60</v>
      </c>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8"/>
    </row>
    <row r="33" spans="1:38" ht="36.75" customHeight="1" x14ac:dyDescent="0.2">
      <c r="A33" s="45" t="s">
        <v>64</v>
      </c>
      <c r="B33" s="45"/>
      <c r="C33" s="45"/>
      <c r="D33" s="45"/>
      <c r="E33" s="36" t="s">
        <v>61</v>
      </c>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8"/>
    </row>
    <row r="34" spans="1:38" ht="183.75" customHeight="1" x14ac:dyDescent="0.2">
      <c r="A34" s="45" t="s">
        <v>65</v>
      </c>
      <c r="B34" s="45"/>
      <c r="C34" s="45"/>
      <c r="D34" s="45"/>
      <c r="E34" s="36" t="s">
        <v>62</v>
      </c>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8"/>
    </row>
    <row r="35" spans="1:38" ht="100.5" customHeight="1" x14ac:dyDescent="0.2">
      <c r="A35" s="45" t="s">
        <v>66</v>
      </c>
      <c r="B35" s="45"/>
      <c r="C35" s="45"/>
      <c r="D35" s="45"/>
      <c r="E35" s="36" t="s">
        <v>63</v>
      </c>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8"/>
    </row>
    <row r="36" spans="1:38" x14ac:dyDescent="0.2">
      <c r="D36" s="2"/>
      <c r="E36" s="2"/>
      <c r="F36" s="1"/>
      <c r="G36" s="1"/>
      <c r="H36" s="1"/>
      <c r="I36" s="1"/>
      <c r="J36" s="1"/>
      <c r="K36" s="1"/>
    </row>
    <row r="37" spans="1:38" x14ac:dyDescent="0.2">
      <c r="D37" s="2"/>
      <c r="E37" s="2"/>
      <c r="F37" s="1"/>
      <c r="G37" s="1"/>
      <c r="H37" s="1"/>
      <c r="I37" s="1"/>
      <c r="J37" s="1"/>
      <c r="K37" s="1"/>
    </row>
    <row r="38" spans="1:38" x14ac:dyDescent="0.2">
      <c r="D38" s="3"/>
      <c r="E38" s="4"/>
      <c r="F38" s="5"/>
      <c r="G38" s="6"/>
      <c r="H38" s="6"/>
      <c r="I38" s="6"/>
      <c r="J38" s="1"/>
      <c r="K38" s="1"/>
    </row>
    <row r="39" spans="1:38" x14ac:dyDescent="0.2">
      <c r="D39" s="41"/>
      <c r="E39" s="41"/>
      <c r="F39" s="41"/>
      <c r="G39" s="7" t="s">
        <v>36</v>
      </c>
      <c r="H39" s="8"/>
      <c r="J39" s="1"/>
      <c r="K39" s="1"/>
    </row>
    <row r="40" spans="1:38" x14ac:dyDescent="0.2">
      <c r="D40" s="9"/>
      <c r="H40" s="7"/>
      <c r="I40" s="10"/>
      <c r="J40" s="1"/>
      <c r="K40" s="1"/>
    </row>
    <row r="41" spans="1:38" x14ac:dyDescent="0.2">
      <c r="D41" s="41"/>
      <c r="E41" s="41"/>
      <c r="F41" s="41"/>
      <c r="G41" s="7" t="s">
        <v>37</v>
      </c>
      <c r="H41" s="7"/>
      <c r="I41" s="10"/>
      <c r="J41" s="1"/>
      <c r="K41" s="1"/>
    </row>
    <row r="42" spans="1:38" x14ac:dyDescent="0.2">
      <c r="D42" s="3"/>
      <c r="G42" s="6"/>
      <c r="H42" s="6"/>
      <c r="I42" s="6"/>
      <c r="J42" s="1"/>
      <c r="K42" s="1"/>
    </row>
    <row r="43" spans="1:38" x14ac:dyDescent="0.2">
      <c r="D43" s="41"/>
      <c r="E43" s="41"/>
      <c r="F43" s="41"/>
      <c r="G43" s="11" t="s">
        <v>38</v>
      </c>
      <c r="H43" s="6"/>
      <c r="I43" s="6"/>
      <c r="J43" s="1"/>
      <c r="K43" s="1"/>
    </row>
    <row r="44" spans="1:38" x14ac:dyDescent="0.2">
      <c r="D44" s="3"/>
      <c r="E44" s="12"/>
      <c r="F44" s="5"/>
      <c r="G44" s="6"/>
      <c r="H44" s="6"/>
      <c r="I44" s="6"/>
      <c r="J44" s="1"/>
      <c r="K44" s="1"/>
    </row>
    <row r="45" spans="1:38" x14ac:dyDescent="0.2">
      <c r="D45" s="3"/>
      <c r="E45" s="12"/>
      <c r="F45" s="5"/>
      <c r="G45" s="6"/>
      <c r="H45" s="6"/>
      <c r="I45" s="6"/>
      <c r="J45" s="1"/>
      <c r="K45" s="1"/>
    </row>
    <row r="46" spans="1:38" x14ac:dyDescent="0.2">
      <c r="C46" s="1" t="s">
        <v>39</v>
      </c>
      <c r="D46" s="3"/>
      <c r="E46" s="13"/>
      <c r="F46" s="6"/>
      <c r="G46" s="6"/>
      <c r="H46" s="6"/>
      <c r="I46" s="6"/>
      <c r="J46" s="1"/>
      <c r="K46" s="1"/>
    </row>
    <row r="47" spans="1:38" x14ac:dyDescent="0.2">
      <c r="F47" s="6" t="s">
        <v>40</v>
      </c>
    </row>
  </sheetData>
  <mergeCells count="28">
    <mergeCell ref="D39:F39"/>
    <mergeCell ref="D41:F41"/>
    <mergeCell ref="D43:F43"/>
    <mergeCell ref="AA6:AL6"/>
    <mergeCell ref="F2:L2"/>
    <mergeCell ref="F3:L3"/>
    <mergeCell ref="F4:L4"/>
    <mergeCell ref="A33:D33"/>
    <mergeCell ref="A34:D34"/>
    <mergeCell ref="A35:D35"/>
    <mergeCell ref="M6:X6"/>
    <mergeCell ref="A27:K27"/>
    <mergeCell ref="A30:D30"/>
    <mergeCell ref="A29:D29"/>
    <mergeCell ref="A31:D31"/>
    <mergeCell ref="A32:D32"/>
    <mergeCell ref="E34:AL34"/>
    <mergeCell ref="E35:AL35"/>
    <mergeCell ref="Y6:Y7"/>
    <mergeCell ref="Z6:Z7"/>
    <mergeCell ref="E29:AL29"/>
    <mergeCell ref="E30:AL30"/>
    <mergeCell ref="E31:AL31"/>
    <mergeCell ref="E32:AL32"/>
    <mergeCell ref="E33:AL33"/>
    <mergeCell ref="B9:H9"/>
    <mergeCell ref="B12:H12"/>
    <mergeCell ref="B26:H26"/>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Унямина Наталья Яковлевна</cp:lastModifiedBy>
  <cp:lastPrinted>2019-04-17T12:39:20Z</cp:lastPrinted>
  <dcterms:created xsi:type="dcterms:W3CDTF">2013-09-25T03:40:45Z</dcterms:created>
  <dcterms:modified xsi:type="dcterms:W3CDTF">2019-06-18T12:41:52Z</dcterms:modified>
</cp:coreProperties>
</file>